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 Presupuestal\Desktop\EJERCICIO 2021\CUENTA PUBLICA\2020\DIGITALES\FORMATOS 2020\"/>
    </mc:Choice>
  </mc:AlternateContent>
  <bookViews>
    <workbookView xWindow="0" yWindow="0" windowWidth="28800" windowHeight="13725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8" i="4" l="1"/>
  <c r="H37" i="4" s="1"/>
  <c r="G38" i="4"/>
  <c r="G37" i="4" s="1"/>
  <c r="F38" i="4"/>
  <c r="E38" i="4"/>
  <c r="D38" i="4"/>
  <c r="D37" i="4" s="1"/>
  <c r="C38" i="4"/>
  <c r="C37" i="4" s="1"/>
  <c r="F37" i="4"/>
  <c r="F39" i="4" s="1"/>
  <c r="E37" i="4"/>
  <c r="E39" i="4" s="1"/>
  <c r="H35" i="4"/>
  <c r="G35" i="4"/>
  <c r="F35" i="4"/>
  <c r="E35" i="4"/>
  <c r="D35" i="4"/>
  <c r="C35" i="4"/>
  <c r="H34" i="4"/>
  <c r="G34" i="4"/>
  <c r="F34" i="4"/>
  <c r="E34" i="4"/>
  <c r="D34" i="4"/>
  <c r="C34" i="4"/>
  <c r="H33" i="4"/>
  <c r="H31" i="4" s="1"/>
  <c r="G33" i="4"/>
  <c r="G31" i="4" s="1"/>
  <c r="F33" i="4"/>
  <c r="E33" i="4"/>
  <c r="D33" i="4"/>
  <c r="D31" i="4" s="1"/>
  <c r="C33" i="4"/>
  <c r="C31" i="4" s="1"/>
  <c r="F31" i="4"/>
  <c r="E31" i="4"/>
  <c r="H21" i="4"/>
  <c r="G21" i="4"/>
  <c r="F21" i="4"/>
  <c r="E21" i="4"/>
  <c r="D21" i="4"/>
  <c r="C21" i="4"/>
  <c r="H16" i="4"/>
  <c r="G16" i="4"/>
  <c r="F16" i="4"/>
  <c r="C16" i="4"/>
  <c r="H14" i="4"/>
  <c r="D14" i="4"/>
  <c r="E14" i="4" s="1"/>
  <c r="H13" i="4"/>
  <c r="D13" i="4"/>
  <c r="E13" i="4" s="1"/>
  <c r="H12" i="4"/>
  <c r="D12" i="4"/>
  <c r="E12" i="4" s="1"/>
  <c r="H11" i="4"/>
  <c r="E11" i="4"/>
  <c r="D11" i="4"/>
  <c r="H9" i="4"/>
  <c r="E9" i="4"/>
  <c r="C39" i="4" l="1"/>
  <c r="G39" i="4"/>
  <c r="D39" i="4"/>
  <c r="H39" i="4"/>
  <c r="E16" i="4"/>
  <c r="D16" i="4"/>
</calcChain>
</file>

<file path=xl/sharedStrings.xml><?xml version="1.0" encoding="utf-8"?>
<sst xmlns="http://schemas.openxmlformats.org/spreadsheetml/2006/main" count="62" uniqueCount="39">
  <si>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</si>
  <si>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</si>
  <si>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</si>
  <si>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</si>
  <si>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</si>
  <si>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</si>
  <si>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</si>
  <si>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</si>
  <si>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</si>
  <si>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</si>
  <si>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</si>
  <si>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</si>
  <si>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</si>
  <si>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</si>
  <si>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</si>
  <si>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</si>
  <si>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</si>
  <si>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</si>
  <si>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</si>
  <si>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</si>
  <si>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</si>
  <si>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</si>
  <si>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</si>
  <si>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</si>
  <si>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</si>
  <si>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</si>
  <si>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</si>
  <si>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</si>
  <si>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</si>
  <si>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</si>
  <si>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</si>
  <si>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</si>
  <si>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</si>
  <si>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</si>
  <si>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</si>
  <si>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</si>
  <si>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</si>
  <si>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</si>
  <si>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PATRONATO DE LA FERIA ESTATAL DE LEON Y PARQUE ECOLOGICO
Estado Analítico de Ingresos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</si>
</sst>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vertical="top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zoomScaleNormal="100" workbookViewId="0">
      <selection activeCell="B23" sqref="B23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2" t="s">
        <v>38</v>
      </c>
      <c r="B1" s="43"/>
      <c r="C1" s="43"/>
      <c r="D1" s="43"/>
      <c r="E1" s="43"/>
      <c r="F1" s="43"/>
      <c r="G1" s="43"/>
      <c r="H1" s="44"/>
    </row>
    <row r="2" spans="1:8" s="3" customFormat="1" x14ac:dyDescent="0.2">
      <c r="A2" s="45" t="s">
        <v>15</v>
      </c>
      <c r="B2" s="46"/>
      <c r="C2" s="43" t="s">
        <v>23</v>
      </c>
      <c r="D2" s="43"/>
      <c r="E2" s="43"/>
      <c r="F2" s="43"/>
      <c r="G2" s="43"/>
      <c r="H2" s="51" t="s">
        <v>20</v>
      </c>
    </row>
    <row r="3" spans="1:8" s="1" customFormat="1" ht="24.95" customHeight="1" x14ac:dyDescent="0.2">
      <c r="A3" s="47"/>
      <c r="B3" s="48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52"/>
    </row>
    <row r="4" spans="1:8" s="1" customFormat="1" x14ac:dyDescent="0.2">
      <c r="A4" s="49"/>
      <c r="B4" s="50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8" x14ac:dyDescent="0.2">
      <c r="A5" s="30"/>
      <c r="B5" s="40" t="s">
        <v>0</v>
      </c>
      <c r="C5" s="20"/>
      <c r="D5" s="20"/>
      <c r="E5" s="20"/>
      <c r="F5" s="20"/>
      <c r="G5" s="20"/>
      <c r="H5" s="20"/>
    </row>
    <row r="6" spans="1:8" x14ac:dyDescent="0.2">
      <c r="A6" s="31"/>
      <c r="B6" s="41" t="s">
        <v>1</v>
      </c>
      <c r="C6" s="21"/>
      <c r="D6" s="21"/>
      <c r="E6" s="21"/>
      <c r="F6" s="21"/>
      <c r="G6" s="21"/>
      <c r="H6" s="21"/>
    </row>
    <row r="7" spans="1:8" x14ac:dyDescent="0.2">
      <c r="A7" s="30"/>
      <c r="B7" s="40" t="s">
        <v>2</v>
      </c>
      <c r="C7" s="21"/>
      <c r="D7" s="21"/>
      <c r="E7" s="21"/>
      <c r="F7" s="21"/>
      <c r="G7" s="21"/>
      <c r="H7" s="21"/>
    </row>
    <row r="8" spans="1:8" x14ac:dyDescent="0.2">
      <c r="A8" s="30"/>
      <c r="B8" s="40" t="s">
        <v>3</v>
      </c>
      <c r="C8" s="21"/>
      <c r="D8" s="21"/>
      <c r="E8" s="21"/>
      <c r="F8" s="21"/>
      <c r="G8" s="21"/>
      <c r="H8" s="21"/>
    </row>
    <row r="9" spans="1:8" x14ac:dyDescent="0.2">
      <c r="A9" s="30"/>
      <c r="B9" s="40" t="s">
        <v>4</v>
      </c>
      <c r="C9" s="21">
        <v>2500000</v>
      </c>
      <c r="D9" s="21"/>
      <c r="E9" s="21">
        <f>+C9+D9</f>
        <v>2500000</v>
      </c>
      <c r="F9" s="21">
        <v>2944545.24</v>
      </c>
      <c r="G9" s="59">
        <v>2944545.24</v>
      </c>
      <c r="H9" s="21">
        <f>+G9-C9</f>
        <v>444545.24000000022</v>
      </c>
    </row>
    <row r="10" spans="1:8" x14ac:dyDescent="0.2">
      <c r="A10" s="31"/>
      <c r="B10" s="41" t="s">
        <v>5</v>
      </c>
      <c r="C10" s="21"/>
      <c r="D10" s="21"/>
      <c r="E10" s="21"/>
      <c r="F10" s="21"/>
      <c r="G10" s="21"/>
      <c r="H10" s="21"/>
    </row>
    <row r="11" spans="1:8" x14ac:dyDescent="0.2">
      <c r="A11" s="37"/>
      <c r="B11" s="40" t="s">
        <v>25</v>
      </c>
      <c r="C11" s="21">
        <v>150209791</v>
      </c>
      <c r="D11" s="21">
        <f>34588396+147792.92-20682771.53-15000000</f>
        <v>-946582.6099999994</v>
      </c>
      <c r="E11" s="21">
        <f t="shared" ref="E11:E14" si="0">+C11+D11</f>
        <v>149263208.38999999</v>
      </c>
      <c r="F11" s="59">
        <v>130917203.75</v>
      </c>
      <c r="G11" s="21">
        <v>130717203.75</v>
      </c>
      <c r="H11" s="21">
        <f t="shared" ref="H11" si="1">+G11-C11</f>
        <v>-19492587.25</v>
      </c>
    </row>
    <row r="12" spans="1:8" ht="22.5" x14ac:dyDescent="0.2">
      <c r="A12" s="37"/>
      <c r="B12" s="40" t="s">
        <v>26</v>
      </c>
      <c r="C12" s="21">
        <v>0</v>
      </c>
      <c r="D12" s="21">
        <f>1320000+2000000+100000</f>
        <v>3420000</v>
      </c>
      <c r="E12" s="21">
        <f t="shared" si="0"/>
        <v>3420000</v>
      </c>
      <c r="F12" s="21">
        <v>2286206.9</v>
      </c>
      <c r="G12" s="21">
        <v>2286206.9</v>
      </c>
      <c r="H12" s="21">
        <f>+G12-C12</f>
        <v>2286206.9</v>
      </c>
    </row>
    <row r="13" spans="1:8" ht="22.5" x14ac:dyDescent="0.2">
      <c r="A13" s="37"/>
      <c r="B13" s="40" t="s">
        <v>27</v>
      </c>
      <c r="C13" s="21"/>
      <c r="D13" s="21">
        <f>10000000+5000000</f>
        <v>15000000</v>
      </c>
      <c r="E13" s="21">
        <f t="shared" si="0"/>
        <v>15000000</v>
      </c>
      <c r="F13" s="21">
        <v>15000000</v>
      </c>
      <c r="G13" s="21">
        <v>15000000</v>
      </c>
      <c r="H13" s="21">
        <f>+G13-C13</f>
        <v>15000000</v>
      </c>
    </row>
    <row r="14" spans="1:8" x14ac:dyDescent="0.2">
      <c r="A14" s="30"/>
      <c r="B14" s="40" t="s">
        <v>6</v>
      </c>
      <c r="C14" s="21">
        <v>0</v>
      </c>
      <c r="D14" s="21">
        <f>36443658.94+20682771.53</f>
        <v>57126430.469999999</v>
      </c>
      <c r="E14" s="21">
        <f t="shared" si="0"/>
        <v>57126430.469999999</v>
      </c>
      <c r="F14" s="21">
        <v>0</v>
      </c>
      <c r="G14" s="21">
        <v>0</v>
      </c>
      <c r="H14" s="21">
        <f>+G14-C14</f>
        <v>0</v>
      </c>
    </row>
    <row r="15" spans="1:8" x14ac:dyDescent="0.2">
      <c r="A15" s="30"/>
      <c r="C15" s="12"/>
      <c r="D15" s="12"/>
      <c r="E15" s="12"/>
      <c r="F15" s="12"/>
      <c r="G15" s="12"/>
      <c r="H15" s="12"/>
    </row>
    <row r="16" spans="1:8" x14ac:dyDescent="0.2">
      <c r="A16" s="9"/>
      <c r="B16" s="10" t="s">
        <v>14</v>
      </c>
      <c r="C16" s="22">
        <f>SUM(C5:C15)</f>
        <v>152709791</v>
      </c>
      <c r="D16" s="22">
        <f>SUM(D5:D15)</f>
        <v>74599847.859999999</v>
      </c>
      <c r="E16" s="22">
        <f>SUM(E8:E15)</f>
        <v>227309638.85999998</v>
      </c>
      <c r="F16" s="22">
        <f>SUM(F5:F15)</f>
        <v>151147955.88999999</v>
      </c>
      <c r="G16" s="22">
        <f>SUM(G5:G15)</f>
        <v>150947955.88999999</v>
      </c>
      <c r="H16" s="11">
        <f>+G16-C16</f>
        <v>-1761835.1100000143</v>
      </c>
    </row>
    <row r="17" spans="1:8" x14ac:dyDescent="0.2">
      <c r="A17" s="32"/>
      <c r="B17" s="26"/>
      <c r="C17" s="27"/>
      <c r="D17" s="27"/>
      <c r="E17" s="33"/>
      <c r="F17" s="28" t="s">
        <v>22</v>
      </c>
      <c r="G17" s="34"/>
      <c r="H17" s="24"/>
    </row>
    <row r="18" spans="1:8" x14ac:dyDescent="0.2">
      <c r="A18" s="53" t="s">
        <v>24</v>
      </c>
      <c r="B18" s="54"/>
      <c r="C18" s="43" t="s">
        <v>23</v>
      </c>
      <c r="D18" s="43"/>
      <c r="E18" s="43"/>
      <c r="F18" s="43"/>
      <c r="G18" s="43"/>
      <c r="H18" s="51" t="s">
        <v>20</v>
      </c>
    </row>
    <row r="19" spans="1:8" ht="22.5" x14ac:dyDescent="0.2">
      <c r="A19" s="55"/>
      <c r="B19" s="56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52"/>
    </row>
    <row r="20" spans="1:8" x14ac:dyDescent="0.2">
      <c r="A20" s="57"/>
      <c r="B20" s="58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38" t="s">
        <v>28</v>
      </c>
      <c r="B21" s="14"/>
      <c r="C21" s="60">
        <f>+C28</f>
        <v>0</v>
      </c>
      <c r="D21" s="60">
        <f t="shared" ref="D21:H21" si="2">+D28</f>
        <v>0</v>
      </c>
      <c r="E21" s="60">
        <f t="shared" si="2"/>
        <v>0</v>
      </c>
      <c r="F21" s="60">
        <f t="shared" si="2"/>
        <v>0</v>
      </c>
      <c r="G21" s="60">
        <f t="shared" si="2"/>
        <v>0</v>
      </c>
      <c r="H21" s="60">
        <f t="shared" si="2"/>
        <v>0</v>
      </c>
    </row>
    <row r="22" spans="1:8" x14ac:dyDescent="0.2">
      <c r="A22" s="15"/>
      <c r="B22" s="16" t="s">
        <v>0</v>
      </c>
      <c r="C22" s="61"/>
      <c r="D22" s="61"/>
      <c r="E22" s="61"/>
      <c r="F22" s="61"/>
      <c r="G22" s="61"/>
      <c r="H22" s="61"/>
    </row>
    <row r="23" spans="1:8" x14ac:dyDescent="0.2">
      <c r="A23" s="15"/>
      <c r="B23" s="16" t="s">
        <v>1</v>
      </c>
      <c r="C23" s="61"/>
      <c r="D23" s="61"/>
      <c r="E23" s="61"/>
      <c r="F23" s="61"/>
      <c r="G23" s="61"/>
      <c r="H23" s="61"/>
    </row>
    <row r="24" spans="1:8" x14ac:dyDescent="0.2">
      <c r="A24" s="15"/>
      <c r="B24" s="16" t="s">
        <v>2</v>
      </c>
      <c r="C24" s="61"/>
      <c r="D24" s="61"/>
      <c r="E24" s="61"/>
      <c r="F24" s="61"/>
      <c r="G24" s="61"/>
      <c r="H24" s="61"/>
    </row>
    <row r="25" spans="1:8" x14ac:dyDescent="0.2">
      <c r="A25" s="15"/>
      <c r="B25" s="16" t="s">
        <v>3</v>
      </c>
      <c r="C25" s="61"/>
      <c r="D25" s="61"/>
      <c r="E25" s="61"/>
      <c r="F25" s="61"/>
      <c r="G25" s="61"/>
      <c r="H25" s="61"/>
    </row>
    <row r="26" spans="1:8" x14ac:dyDescent="0.2">
      <c r="A26" s="15"/>
      <c r="B26" s="16" t="s">
        <v>29</v>
      </c>
      <c r="C26" s="62"/>
      <c r="D26" s="62"/>
      <c r="E26" s="62"/>
      <c r="F26" s="62"/>
      <c r="G26" s="62"/>
      <c r="H26" s="62"/>
    </row>
    <row r="27" spans="1:8" x14ac:dyDescent="0.2">
      <c r="A27" s="15"/>
      <c r="B27" s="16" t="s">
        <v>30</v>
      </c>
      <c r="C27" s="61"/>
      <c r="D27" s="61"/>
      <c r="E27" s="61"/>
      <c r="F27" s="61"/>
      <c r="G27" s="61"/>
      <c r="H27" s="61"/>
    </row>
    <row r="28" spans="1:8" ht="22.5" x14ac:dyDescent="0.2">
      <c r="A28" s="15"/>
      <c r="B28" s="16" t="s">
        <v>31</v>
      </c>
      <c r="C28" s="61"/>
      <c r="D28" s="61"/>
      <c r="E28" s="61"/>
      <c r="F28" s="61"/>
      <c r="G28" s="61"/>
      <c r="H28" s="61"/>
    </row>
    <row r="29" spans="1:8" ht="22.5" x14ac:dyDescent="0.2">
      <c r="A29" s="15"/>
      <c r="B29" s="16" t="s">
        <v>27</v>
      </c>
      <c r="C29" s="61"/>
      <c r="D29" s="61"/>
      <c r="E29" s="61"/>
      <c r="F29" s="61"/>
      <c r="G29" s="61"/>
      <c r="H29" s="61"/>
    </row>
    <row r="30" spans="1:8" x14ac:dyDescent="0.2">
      <c r="A30" s="15"/>
      <c r="B30" s="16"/>
      <c r="C30" s="61"/>
      <c r="D30" s="61"/>
      <c r="E30" s="61"/>
      <c r="F30" s="61"/>
      <c r="G30" s="61"/>
      <c r="H30" s="61"/>
    </row>
    <row r="31" spans="1:8" x14ac:dyDescent="0.2">
      <c r="A31" s="38" t="s">
        <v>7</v>
      </c>
      <c r="B31" s="14"/>
      <c r="C31" s="23">
        <f t="shared" ref="C31:E31" si="3">+C33+C34+C35</f>
        <v>152709791</v>
      </c>
      <c r="D31" s="23">
        <f t="shared" si="3"/>
        <v>17473417.390000001</v>
      </c>
      <c r="E31" s="23">
        <f t="shared" si="3"/>
        <v>170183208.38999999</v>
      </c>
      <c r="F31" s="23">
        <f>+F33+F34+F35</f>
        <v>151147955.89000002</v>
      </c>
      <c r="G31" s="23">
        <f>+G33+G34+G35</f>
        <v>150947955.89000002</v>
      </c>
      <c r="H31" s="23">
        <f>+H33+H34+H35</f>
        <v>-1761835.1100000013</v>
      </c>
    </row>
    <row r="32" spans="1:8" x14ac:dyDescent="0.2">
      <c r="A32" s="15"/>
      <c r="B32" s="16" t="s">
        <v>1</v>
      </c>
      <c r="C32" s="61"/>
      <c r="D32" s="61"/>
      <c r="E32" s="61"/>
      <c r="F32" s="61"/>
      <c r="G32" s="61"/>
      <c r="H32" s="61"/>
    </row>
    <row r="33" spans="1:8" x14ac:dyDescent="0.2">
      <c r="A33" s="15"/>
      <c r="B33" s="16" t="s">
        <v>32</v>
      </c>
      <c r="C33" s="61">
        <f t="shared" ref="C33:G33" si="4">+C9</f>
        <v>2500000</v>
      </c>
      <c r="D33" s="61">
        <f>+D9</f>
        <v>0</v>
      </c>
      <c r="E33" s="61">
        <f>+E9</f>
        <v>2500000</v>
      </c>
      <c r="F33" s="61">
        <f t="shared" si="4"/>
        <v>2944545.24</v>
      </c>
      <c r="G33" s="61">
        <f t="shared" si="4"/>
        <v>2944545.24</v>
      </c>
      <c r="H33" s="61">
        <f>+H9</f>
        <v>444545.24000000022</v>
      </c>
    </row>
    <row r="34" spans="1:8" x14ac:dyDescent="0.2">
      <c r="A34" s="15"/>
      <c r="B34" s="16" t="s">
        <v>33</v>
      </c>
      <c r="C34" s="61">
        <f t="shared" ref="C34:H34" si="5">+C11+C12</f>
        <v>150209791</v>
      </c>
      <c r="D34" s="61">
        <f t="shared" si="5"/>
        <v>2473417.3900000006</v>
      </c>
      <c r="E34" s="61">
        <f t="shared" si="5"/>
        <v>152683208.38999999</v>
      </c>
      <c r="F34" s="61">
        <f t="shared" si="5"/>
        <v>133203410.65000001</v>
      </c>
      <c r="G34" s="61">
        <f t="shared" si="5"/>
        <v>133003410.65000001</v>
      </c>
      <c r="H34" s="61">
        <f t="shared" si="5"/>
        <v>-17206380.350000001</v>
      </c>
    </row>
    <row r="35" spans="1:8" ht="22.5" x14ac:dyDescent="0.2">
      <c r="A35" s="15"/>
      <c r="B35" s="16" t="s">
        <v>27</v>
      </c>
      <c r="C35" s="61">
        <f>+C13</f>
        <v>0</v>
      </c>
      <c r="D35" s="61">
        <f>+D13</f>
        <v>15000000</v>
      </c>
      <c r="E35" s="61">
        <f t="shared" ref="E35" si="6">+E13</f>
        <v>15000000</v>
      </c>
      <c r="F35" s="61">
        <f>+F13</f>
        <v>15000000</v>
      </c>
      <c r="G35" s="61">
        <f>+G13</f>
        <v>15000000</v>
      </c>
      <c r="H35" s="61">
        <f>+H13</f>
        <v>15000000</v>
      </c>
    </row>
    <row r="36" spans="1:8" x14ac:dyDescent="0.2">
      <c r="A36" s="15"/>
      <c r="B36" s="16"/>
      <c r="C36" s="61"/>
      <c r="D36" s="61"/>
      <c r="E36" s="61"/>
      <c r="F36" s="61"/>
      <c r="G36" s="61"/>
      <c r="H36" s="61"/>
    </row>
    <row r="37" spans="1:8" x14ac:dyDescent="0.2">
      <c r="A37" s="39" t="s">
        <v>34</v>
      </c>
      <c r="B37" s="17"/>
      <c r="C37" s="23">
        <f t="shared" ref="C37:E37" si="7">+C38</f>
        <v>0</v>
      </c>
      <c r="D37" s="23">
        <f t="shared" si="7"/>
        <v>57126430.469999999</v>
      </c>
      <c r="E37" s="23">
        <f t="shared" si="7"/>
        <v>57126430.469999999</v>
      </c>
      <c r="F37" s="23">
        <f>+F38</f>
        <v>0</v>
      </c>
      <c r="G37" s="23">
        <f>+G38</f>
        <v>0</v>
      </c>
      <c r="H37" s="23">
        <f>+H38</f>
        <v>0</v>
      </c>
    </row>
    <row r="38" spans="1:8" x14ac:dyDescent="0.2">
      <c r="A38" s="13"/>
      <c r="B38" s="16" t="s">
        <v>6</v>
      </c>
      <c r="C38" s="21">
        <f t="shared" ref="C38:E38" si="8">+C14</f>
        <v>0</v>
      </c>
      <c r="D38" s="21">
        <f t="shared" si="8"/>
        <v>57126430.469999999</v>
      </c>
      <c r="E38" s="21">
        <f t="shared" si="8"/>
        <v>57126430.469999999</v>
      </c>
      <c r="F38" s="21">
        <f>+F14</f>
        <v>0</v>
      </c>
      <c r="G38" s="21">
        <f>+G14</f>
        <v>0</v>
      </c>
      <c r="H38" s="21">
        <f>+H14</f>
        <v>0</v>
      </c>
    </row>
    <row r="39" spans="1:8" x14ac:dyDescent="0.2">
      <c r="A39" s="18"/>
      <c r="B39" s="19" t="s">
        <v>14</v>
      </c>
      <c r="C39" s="63">
        <f t="shared" ref="C39" si="9">+C37+C31+C21</f>
        <v>152709791</v>
      </c>
      <c r="D39" s="63">
        <f>+D37+D31+D21</f>
        <v>74599847.859999999</v>
      </c>
      <c r="E39" s="63">
        <f>+E37+E31+E21</f>
        <v>227309638.85999998</v>
      </c>
      <c r="F39" s="63">
        <f>+F37+F31+F21</f>
        <v>151147955.89000002</v>
      </c>
      <c r="G39" s="63">
        <f>+G37+G31+G21</f>
        <v>150947955.89000002</v>
      </c>
      <c r="H39" s="63">
        <f>+H37+H31+H21</f>
        <v>-1761835.1100000013</v>
      </c>
    </row>
    <row r="40" spans="1:8" x14ac:dyDescent="0.2">
      <c r="A40" s="25"/>
      <c r="B40" s="26"/>
      <c r="C40" s="27"/>
      <c r="D40" s="27"/>
      <c r="E40" s="27"/>
      <c r="F40" s="28" t="s">
        <v>22</v>
      </c>
      <c r="G40" s="29"/>
      <c r="H40" s="24"/>
    </row>
    <row r="42" spans="1:8" ht="22.5" x14ac:dyDescent="0.2">
      <c r="B42" s="35" t="s">
        <v>35</v>
      </c>
    </row>
    <row r="43" spans="1:8" x14ac:dyDescent="0.2">
      <c r="B43" s="36" t="s">
        <v>36</v>
      </c>
    </row>
    <row r="44" spans="1:8" x14ac:dyDescent="0.2">
      <c r="B44" s="36" t="s">
        <v>37</v>
      </c>
    </row>
  </sheetData>
  <sheetProtection formatCells="0" formatColumns="0" formatRows="0" insertRows="0" autoFilter="0"/>
  <mergeCells count="7"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Control Presupuestal</cp:lastModifiedBy>
  <cp:lastPrinted>2017-03-30T22:07:26Z</cp:lastPrinted>
  <dcterms:created xsi:type="dcterms:W3CDTF">2012-12-11T20:48:19Z</dcterms:created>
  <dcterms:modified xsi:type="dcterms:W3CDTF">2021-02-08T16:40:14Z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